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35" yWindow="645" windowWidth="19230" windowHeight="12090"/>
  </bookViews>
  <sheets>
    <sheet name="Sheet1" sheetId="1" r:id="rId1"/>
  </sheets>
  <definedNames>
    <definedName name="_xlnm._FilterDatabase" localSheetId="0" hidden="1">Sheet1!$A$5:$P$14</definedName>
    <definedName name="_xlnm.Print_Titles" localSheetId="0">Sheet1!$5:$6</definedName>
  </definedNames>
  <calcPr calcId="125725"/>
</workbook>
</file>

<file path=xl/calcChain.xml><?xml version="1.0" encoding="utf-8"?>
<calcChain xmlns="http://schemas.openxmlformats.org/spreadsheetml/2006/main">
  <c r="L8" i="1"/>
  <c r="M8" s="1"/>
  <c r="J8"/>
  <c r="J13"/>
  <c r="J10"/>
  <c r="M9"/>
  <c r="K9"/>
  <c r="I9"/>
  <c r="I8" s="1"/>
  <c r="P8"/>
  <c r="O8"/>
  <c r="N8"/>
  <c r="H8"/>
  <c r="G8"/>
  <c r="F8"/>
  <c r="E8"/>
  <c r="D8"/>
  <c r="K8" l="1"/>
  <c r="M14" l="1"/>
  <c r="K14"/>
  <c r="I14"/>
  <c r="I13" s="1"/>
  <c r="P13"/>
  <c r="O13"/>
  <c r="L13"/>
  <c r="H13"/>
  <c r="G13"/>
  <c r="F13"/>
  <c r="E13"/>
  <c r="D13"/>
  <c r="C13"/>
  <c r="B13"/>
  <c r="M12"/>
  <c r="K12"/>
  <c r="I12"/>
  <c r="M11"/>
  <c r="K11"/>
  <c r="I11"/>
  <c r="P10"/>
  <c r="O10"/>
  <c r="N10"/>
  <c r="L10"/>
  <c r="H10"/>
  <c r="G10"/>
  <c r="F10"/>
  <c r="E10"/>
  <c r="D10"/>
  <c r="C10"/>
  <c r="B10"/>
  <c r="M13" l="1"/>
  <c r="M10"/>
  <c r="K10"/>
  <c r="K13"/>
  <c r="I10"/>
</calcChain>
</file>

<file path=xl/sharedStrings.xml><?xml version="1.0" encoding="utf-8"?>
<sst xmlns="http://schemas.openxmlformats.org/spreadsheetml/2006/main" count="28" uniqueCount="26">
  <si>
    <t>불용액</t>
  </si>
  <si>
    <t xml:space="preserve">     ㅇ 민간이전(320)</t>
  </si>
  <si>
    <t xml:space="preserve">     ㅇ 자치단체이전(330)</t>
  </si>
  <si>
    <t>&lt; 환경부 &gt;</t>
    <phoneticPr fontId="2" type="noConversion"/>
  </si>
  <si>
    <t>(단위 : 백만원, %)</t>
    <phoneticPr fontId="2" type="noConversion"/>
  </si>
  <si>
    <t>구 분</t>
    <phoneticPr fontId="2" type="noConversion"/>
  </si>
  <si>
    <t>전년도
이월액</t>
    <phoneticPr fontId="2" type="noConversion"/>
  </si>
  <si>
    <t>이용</t>
    <phoneticPr fontId="2" type="noConversion"/>
  </si>
  <si>
    <t>전용</t>
    <phoneticPr fontId="2" type="noConversion"/>
  </si>
  <si>
    <t>조정
등</t>
    <phoneticPr fontId="2" type="noConversion"/>
  </si>
  <si>
    <t>예산현액
(B)</t>
    <phoneticPr fontId="2" type="noConversion"/>
  </si>
  <si>
    <t>집행액
(C)</t>
    <phoneticPr fontId="2" type="noConversion"/>
  </si>
  <si>
    <t>차년도
이월액</t>
    <phoneticPr fontId="2" type="noConversion"/>
  </si>
  <si>
    <t>집행율
(C/A)</t>
    <phoneticPr fontId="2" type="noConversion"/>
  </si>
  <si>
    <t>실집행율
(D/A)</t>
    <phoneticPr fontId="2" type="noConversion"/>
  </si>
  <si>
    <t>실집행액
(D)</t>
    <phoneticPr fontId="2" type="noConversion"/>
  </si>
  <si>
    <t>예비비</t>
    <phoneticPr fontId="2" type="noConversion"/>
  </si>
  <si>
    <t>예산액</t>
    <phoneticPr fontId="2" type="noConversion"/>
  </si>
  <si>
    <t>본예산
(당초)</t>
    <phoneticPr fontId="2" type="noConversion"/>
  </si>
  <si>
    <t>추경(A)
(변경)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</si>
  <si>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&lt; 작성방법 &gt; A열~N열에 작성 및 확인하여 제출</t>
    </r>
    <r>
      <rPr>
        <b/>
        <sz val="10"/>
        <color rgb="FFFF0000"/>
        <rFont val="맑은 고딕"/>
        <family val="3"/>
        <charset val="129"/>
        <scheme val="minor"/>
      </rPr>
      <t xml:space="preserve">
ㅇ 사업수행방법 및 사업코드번호 확인(오류시 수정요망)</t>
    </r>
    <r>
      <rPr>
        <sz val="10"/>
        <color theme="1"/>
        <rFont val="맑은 고딕"/>
        <family val="3"/>
        <charset val="129"/>
        <scheme val="minor"/>
      </rPr>
      <t xml:space="preserve">
  - 각 사업명 하단의 (   )안에 사업수행방법과 사업코드번호 
   - 사업수행방법 : 직접수행, 보조, 융자, 출연, 출자로 구분
   - 사업코드번호 : 단위사업-세부사업으로 표기하되, ‘15년 결산과 ’16년 예산의 사업코드번호가 불일치할 경우에는 ‘15년 결산기준임
   ※ 예시 : (직접수행, 1034-307)
  </t>
    </r>
    <r>
      <rPr>
        <b/>
        <sz val="10"/>
        <color rgb="FFFF0000"/>
        <rFont val="맑은 고딕"/>
        <family val="3"/>
        <charset val="129"/>
        <scheme val="minor"/>
      </rPr>
      <t xml:space="preserve"> - 이전용, 조정 등(D열~F열), 이불용액(L열, M열)은 현재 공란으로 필히 입력
   - 예산액(B열), 전년도이월액(C열), 16년 예산액(N열)액은 금액 정확한지 확인(오류시 수정 요망)</t>
    </r>
    <r>
      <rPr>
        <b/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rgb="FFFF0000"/>
        <rFont val="맑은 고딕"/>
        <family val="3"/>
        <charset val="129"/>
        <scheme val="minor"/>
      </rPr>
      <t>ㅇ 실집행액을 J열에 입력</t>
    </r>
    <r>
      <rPr>
        <sz val="10"/>
        <color theme="1"/>
        <rFont val="맑은 고딕"/>
        <family val="3"/>
        <charset val="129"/>
        <scheme val="minor"/>
      </rPr>
      <t xml:space="preserve">
  - ‘15년 결산내역 중 “집행액” 및 “집행률”은 예산액(A) 대비 집행금액 및 집행률을 의미하며, &lt;실집행액&gt; 및 &lt;실집행률&gt;은 부처가 직접 수행하는 사업 이외의 보조·출연·융자사업 등에 있어서 실제 사업수행주체(보조사업자
     등)의 '15년 교부액 중 집행금액 및 집행률(전년도 이월액 중 집행금액은 불포함)을 의미
   ※ 집행률, 실집행률은 %단위로, 소수점 첫째자리까지 기재
</t>
    </r>
    <r>
      <rPr>
        <b/>
        <sz val="10"/>
        <color rgb="FFFF0000"/>
        <rFont val="맑은 고딕"/>
        <family val="3"/>
        <charset val="129"/>
        <scheme val="minor"/>
      </rPr>
      <t>ㅇ 2016년 예산(N열) 확인(오류시 수정요망)</t>
    </r>
    <r>
      <rPr>
        <sz val="10"/>
        <color rgb="FFFF0000"/>
        <rFont val="맑은 고딕"/>
        <family val="3"/>
        <charset val="129"/>
        <scheme val="minor"/>
      </rPr>
      <t>.</t>
    </r>
    <r>
      <rPr>
        <sz val="10"/>
        <color theme="1"/>
        <rFont val="맑은 고딕"/>
        <family val="3"/>
        <charset val="129"/>
        <scheme val="minor"/>
      </rPr>
      <t xml:space="preserve">
</t>
    </r>
    <r>
      <rPr>
        <sz val="10"/>
        <rFont val="맑은 고딕"/>
        <family val="3"/>
        <charset val="129"/>
        <scheme val="minor"/>
      </rPr>
      <t xml:space="preserve">  - 2016년 신규사업 또는 신규목에 대해서는 누락사업이 있을 경우 셀 추가하여 입력 요망
</t>
    </r>
    <r>
      <rPr>
        <b/>
        <sz val="10"/>
        <color rgb="FFFF0000"/>
        <rFont val="맑은 고딕"/>
        <family val="3"/>
        <charset val="129"/>
        <scheme val="minor"/>
      </rPr>
      <t>ㅇ 원단위 반올림에 따른 숫자차이는 별도로 맞출 필요 없음</t>
    </r>
    <r>
      <rPr>
        <sz val="10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</si>
  <si>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재활용시설설치  
 (보조, 1531-309)       </t>
    <phoneticPr fontId="2" type="noConversion"/>
  </si>
  <si>
    <t xml:space="preserve">농촌폐비닐처리사업 
 (보조, 1531-304)         </t>
    <phoneticPr fontId="2" type="noConversion"/>
  </si>
  <si>
    <t xml:space="preserve">민간자원순환활동촉진 
(보조, 1431-305)             </t>
    <phoneticPr fontId="2" type="noConversion"/>
  </si>
  <si>
    <t>2016년 사업별 집행현황</t>
    <phoneticPr fontId="2" type="noConversion"/>
  </si>
  <si>
    <t>2017
예산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</si>
</sst>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41" fontId="3" fillId="0" borderId="0" xfId="1" applyFont="1">
      <alignment vertical="center"/>
    </xf>
    <xf numFmtId="0" fontId="3" fillId="0" borderId="0" xfId="0" applyNumberFormat="1" applyFont="1" applyAlignment="1">
      <alignment vertical="center" wrapText="1"/>
    </xf>
    <xf numFmtId="41" fontId="3" fillId="0" borderId="0" xfId="1" applyFont="1" applyAlignment="1">
      <alignment horizontal="right" vertical="center"/>
    </xf>
    <xf numFmtId="0" fontId="6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41" fontId="7" fillId="0" borderId="0" xfId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41" fontId="4" fillId="3" borderId="3" xfId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41" fontId="4" fillId="3" borderId="1" xfId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left" vertical="center" wrapText="1"/>
    </xf>
    <xf numFmtId="41" fontId="10" fillId="2" borderId="1" xfId="1" applyFont="1" applyFill="1" applyBorder="1" applyAlignment="1">
      <alignment horizontal="right" vertical="center"/>
    </xf>
    <xf numFmtId="176" fontId="10" fillId="2" borderId="1" xfId="1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6" xfId="0" applyNumberFormat="1" applyFont="1" applyBorder="1" applyAlignment="1">
      <alignment horizontal="left" vertical="center" wrapText="1"/>
    </xf>
    <xf numFmtId="41" fontId="8" fillId="0" borderId="1" xfId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41" fontId="8" fillId="0" borderId="5" xfId="1" applyFont="1" applyBorder="1">
      <alignment vertical="center"/>
    </xf>
    <xf numFmtId="41" fontId="4" fillId="3" borderId="14" xfId="1" applyFont="1" applyFill="1" applyBorder="1" applyAlignment="1">
      <alignment horizontal="center" vertical="center" wrapText="1"/>
    </xf>
    <xf numFmtId="41" fontId="4" fillId="3" borderId="15" xfId="1" applyFont="1" applyFill="1" applyBorder="1" applyAlignment="1">
      <alignment horizontal="center" vertical="center" wrapText="1"/>
    </xf>
    <xf numFmtId="41" fontId="4" fillId="3" borderId="11" xfId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1" fontId="4" fillId="3" borderId="13" xfId="1" applyFont="1" applyFill="1" applyBorder="1" applyAlignment="1">
      <alignment horizontal="center" vertical="center" wrapText="1"/>
    </xf>
    <xf numFmtId="41" fontId="4" fillId="3" borderId="12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41" fontId="4" fillId="3" borderId="7" xfId="1" applyFont="1" applyFill="1" applyBorder="1" applyAlignment="1">
      <alignment horizontal="center" vertical="center" wrapText="1"/>
    </xf>
    <xf numFmtId="41" fontId="4" fillId="3" borderId="10" xfId="1" applyFont="1" applyFill="1" applyBorder="1" applyAlignment="1">
      <alignment horizontal="center" vertical="center" wrapText="1"/>
    </xf>
    <xf numFmtId="41" fontId="4" fillId="3" borderId="8" xfId="1" applyFont="1" applyFill="1" applyBorder="1" applyAlignment="1">
      <alignment horizontal="center" vertical="center" wrapText="1"/>
    </xf>
    <xf numFmtId="41" fontId="4" fillId="3" borderId="16" xfId="1" applyFont="1" applyFill="1" applyBorder="1" applyAlignment="1">
      <alignment horizontal="center" vertical="center" wrapText="1"/>
    </xf>
    <xf numFmtId="41" fontId="4" fillId="3" borderId="7" xfId="1" applyFont="1" applyFill="1" applyBorder="1" applyAlignment="1">
      <alignment horizontal="center" vertical="center"/>
    </xf>
    <xf numFmtId="41" fontId="4" fillId="3" borderId="10" xfId="1" applyFont="1" applyFill="1" applyBorder="1" applyAlignment="1">
      <alignment horizontal="center" vertical="center"/>
    </xf>
    <xf numFmtId="41" fontId="4" fillId="3" borderId="8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view="pageBreakPreview" zoomScale="85" zoomScaleNormal="90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P9" sqref="P9"/>
    </sheetView>
  </sheetViews>
  <sheetFormatPr defaultColWidth="9" defaultRowHeight="35.1" customHeight="1"/>
  <cols>
    <col min="1" max="1" width="32.125" style="3" customWidth="1"/>
    <col min="2" max="2" width="11.625" style="3" customWidth="1"/>
    <col min="3" max="3" width="11.625" style="2" customWidth="1"/>
    <col min="4" max="4" width="9.625" style="2" customWidth="1"/>
    <col min="5" max="5" width="6.625" style="2" customWidth="1"/>
    <col min="6" max="8" width="8.625" style="2" customWidth="1"/>
    <col min="9" max="10" width="11.625" style="2" customWidth="1"/>
    <col min="11" max="11" width="7.625" style="2" customWidth="1"/>
    <col min="12" max="12" width="9.75" style="2" bestFit="1" customWidth="1"/>
    <col min="13" max="13" width="9.125" style="2" customWidth="1"/>
    <col min="14" max="15" width="9.625" style="2" customWidth="1"/>
    <col min="16" max="16" width="11.625" style="2" customWidth="1"/>
    <col min="17" max="16384" width="9" style="1"/>
  </cols>
  <sheetData>
    <row r="1" spans="1:23" ht="35.1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3" ht="9" customHeight="1">
      <c r="A2" s="6"/>
      <c r="B2" s="11"/>
      <c r="C2" s="6"/>
      <c r="D2" s="6"/>
      <c r="E2" s="6"/>
      <c r="F2" s="6"/>
      <c r="G2" s="6"/>
      <c r="H2" s="11"/>
      <c r="I2" s="6"/>
      <c r="J2" s="6"/>
      <c r="K2" s="6"/>
      <c r="L2" s="6"/>
      <c r="M2" s="6"/>
      <c r="N2" s="6"/>
      <c r="O2" s="6"/>
      <c r="P2" s="6"/>
    </row>
    <row r="3" spans="1:23" ht="51" hidden="1" customHeight="1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"/>
      <c r="R3" s="9"/>
      <c r="S3" s="7"/>
      <c r="T3" s="7"/>
      <c r="U3" s="7"/>
      <c r="V3" s="7"/>
      <c r="W3" s="8"/>
    </row>
    <row r="4" spans="1:23" ht="35.1" customHeight="1" thickBot="1">
      <c r="A4" s="5" t="s">
        <v>3</v>
      </c>
      <c r="B4" s="5"/>
      <c r="P4" s="4" t="s">
        <v>4</v>
      </c>
    </row>
    <row r="5" spans="1:23" ht="16.5" customHeight="1">
      <c r="A5" s="29" t="s">
        <v>5</v>
      </c>
      <c r="B5" s="22" t="s">
        <v>17</v>
      </c>
      <c r="C5" s="27"/>
      <c r="D5" s="32" t="s">
        <v>6</v>
      </c>
      <c r="E5" s="32" t="s">
        <v>7</v>
      </c>
      <c r="F5" s="32" t="s">
        <v>8</v>
      </c>
      <c r="G5" s="32" t="s">
        <v>9</v>
      </c>
      <c r="H5" s="32" t="s">
        <v>16</v>
      </c>
      <c r="I5" s="32" t="s">
        <v>10</v>
      </c>
      <c r="J5" s="22" t="s">
        <v>11</v>
      </c>
      <c r="K5" s="10"/>
      <c r="L5" s="22" t="s">
        <v>15</v>
      </c>
      <c r="M5" s="10"/>
      <c r="N5" s="32" t="s">
        <v>12</v>
      </c>
      <c r="O5" s="36" t="s">
        <v>0</v>
      </c>
      <c r="P5" s="22" t="s">
        <v>25</v>
      </c>
    </row>
    <row r="6" spans="1:23" ht="35.1" customHeight="1">
      <c r="A6" s="30"/>
      <c r="B6" s="24"/>
      <c r="C6" s="28"/>
      <c r="D6" s="33"/>
      <c r="E6" s="33"/>
      <c r="F6" s="33"/>
      <c r="G6" s="33"/>
      <c r="H6" s="33"/>
      <c r="I6" s="33"/>
      <c r="J6" s="23"/>
      <c r="K6" s="35" t="s">
        <v>13</v>
      </c>
      <c r="L6" s="23"/>
      <c r="M6" s="35" t="s">
        <v>14</v>
      </c>
      <c r="N6" s="33"/>
      <c r="O6" s="37"/>
      <c r="P6" s="23"/>
    </row>
    <row r="7" spans="1:23" ht="35.1" customHeight="1">
      <c r="A7" s="31"/>
      <c r="B7" s="13" t="s">
        <v>18</v>
      </c>
      <c r="C7" s="12" t="s">
        <v>19</v>
      </c>
      <c r="D7" s="34"/>
      <c r="E7" s="34"/>
      <c r="F7" s="34"/>
      <c r="G7" s="34"/>
      <c r="H7" s="34"/>
      <c r="I7" s="34"/>
      <c r="J7" s="24"/>
      <c r="K7" s="34"/>
      <c r="L7" s="24"/>
      <c r="M7" s="34"/>
      <c r="N7" s="34"/>
      <c r="O7" s="38"/>
      <c r="P7" s="24"/>
    </row>
    <row r="8" spans="1:23" s="17" customFormat="1" ht="35.1" customHeight="1">
      <c r="A8" s="14" t="s">
        <v>23</v>
      </c>
      <c r="B8" s="15">
        <v>523</v>
      </c>
      <c r="C8" s="15">
        <v>523</v>
      </c>
      <c r="D8" s="15">
        <f t="shared" ref="D8:L8" si="0">SUBTOTAL(9,D9:D9)</f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523</v>
      </c>
      <c r="J8" s="15">
        <f t="shared" si="0"/>
        <v>523</v>
      </c>
      <c r="K8" s="16">
        <f>(J8/C8)*100</f>
        <v>100</v>
      </c>
      <c r="L8" s="15">
        <f t="shared" si="0"/>
        <v>405</v>
      </c>
      <c r="M8" s="16">
        <f>(L8/C8)*100</f>
        <v>77.437858508604208</v>
      </c>
      <c r="N8" s="15">
        <f>SUBTOTAL(9,N9:N9)</f>
        <v>0</v>
      </c>
      <c r="O8" s="15">
        <f>SUBTOTAL(9,O9:O9)</f>
        <v>0</v>
      </c>
      <c r="P8" s="15">
        <f>SUBTOTAL(9,P9:P9)</f>
        <v>523</v>
      </c>
    </row>
    <row r="9" spans="1:23" s="17" customFormat="1" ht="35.1" customHeight="1">
      <c r="A9" s="18" t="s">
        <v>1</v>
      </c>
      <c r="B9" s="19">
        <v>523</v>
      </c>
      <c r="C9" s="19">
        <v>523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f t="shared" ref="I9" si="1">SUM(C9:G9)</f>
        <v>523</v>
      </c>
      <c r="J9" s="19">
        <v>523</v>
      </c>
      <c r="K9" s="20">
        <f t="shared" ref="K9" si="2">(J9/C9)*100</f>
        <v>100</v>
      </c>
      <c r="L9" s="19">
        <v>405</v>
      </c>
      <c r="M9" s="20">
        <f t="shared" ref="M9" si="3">(L9/C9)*100</f>
        <v>77.437858508604208</v>
      </c>
      <c r="N9" s="19">
        <v>0</v>
      </c>
      <c r="O9" s="19">
        <v>0</v>
      </c>
      <c r="P9" s="21">
        <v>523</v>
      </c>
    </row>
    <row r="10" spans="1:23" s="17" customFormat="1" ht="35.1" customHeight="1">
      <c r="A10" s="14" t="s">
        <v>22</v>
      </c>
      <c r="B10" s="15">
        <f>SUBTOTAL(9,B11:B12)</f>
        <v>6056</v>
      </c>
      <c r="C10" s="15">
        <f>SUBTOTAL(9,C11:C12)</f>
        <v>6056</v>
      </c>
      <c r="D10" s="15">
        <f t="shared" ref="D10:P10" si="4">SUBTOTAL(9,D11:D12)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  <c r="I10" s="15">
        <f t="shared" si="4"/>
        <v>6056</v>
      </c>
      <c r="J10" s="15">
        <f t="shared" si="4"/>
        <v>5056</v>
      </c>
      <c r="K10" s="16">
        <f>(J10/C10)*100</f>
        <v>83.48745046235139</v>
      </c>
      <c r="L10" s="15">
        <f t="shared" si="4"/>
        <v>1757</v>
      </c>
      <c r="M10" s="16">
        <f>(L10/C10)*100</f>
        <v>29.012549537648614</v>
      </c>
      <c r="N10" s="15">
        <f t="shared" si="4"/>
        <v>0</v>
      </c>
      <c r="O10" s="15">
        <f t="shared" si="4"/>
        <v>0</v>
      </c>
      <c r="P10" s="15">
        <f t="shared" si="4"/>
        <v>6056</v>
      </c>
    </row>
    <row r="11" spans="1:23" s="17" customFormat="1" ht="35.1" customHeight="1">
      <c r="A11" s="18" t="s">
        <v>1</v>
      </c>
      <c r="B11" s="19">
        <v>4204</v>
      </c>
      <c r="C11" s="19">
        <v>4204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f t="shared" ref="I11:I12" si="5">SUM(C11:G11)</f>
        <v>4204</v>
      </c>
      <c r="J11" s="19">
        <v>3204</v>
      </c>
      <c r="K11" s="20">
        <f t="shared" ref="K11:K12" si="6">(J11/C11)*100</f>
        <v>76.213130352045667</v>
      </c>
      <c r="L11" s="19">
        <v>407</v>
      </c>
      <c r="M11" s="20">
        <f t="shared" ref="M11:M12" si="7">(L11/C11)*100</f>
        <v>9.6812559467174122</v>
      </c>
      <c r="N11" s="19">
        <v>0</v>
      </c>
      <c r="O11" s="19">
        <v>0</v>
      </c>
      <c r="P11" s="21">
        <v>4204</v>
      </c>
    </row>
    <row r="12" spans="1:23" s="17" customFormat="1" ht="35.1" customHeight="1">
      <c r="A12" s="18" t="s">
        <v>2</v>
      </c>
      <c r="B12" s="19">
        <v>1852</v>
      </c>
      <c r="C12" s="19">
        <v>1852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f t="shared" si="5"/>
        <v>1852</v>
      </c>
      <c r="J12" s="19">
        <v>1852</v>
      </c>
      <c r="K12" s="20">
        <f t="shared" si="6"/>
        <v>100</v>
      </c>
      <c r="L12" s="19">
        <v>1350</v>
      </c>
      <c r="M12" s="20">
        <f t="shared" si="7"/>
        <v>72.894168466522686</v>
      </c>
      <c r="N12" s="19">
        <v>0</v>
      </c>
      <c r="O12" s="19">
        <v>0</v>
      </c>
      <c r="P12" s="21">
        <v>1852</v>
      </c>
    </row>
    <row r="13" spans="1:23" s="17" customFormat="1" ht="35.1" customHeight="1">
      <c r="A13" s="14" t="s">
        <v>21</v>
      </c>
      <c r="B13" s="15">
        <f>SUBTOTAL(9,B14:B14)</f>
        <v>6986</v>
      </c>
      <c r="C13" s="15">
        <f>SUBTOTAL(9,C14:C14)</f>
        <v>6986</v>
      </c>
      <c r="D13" s="15">
        <f t="shared" ref="D13:P13" si="8">SUBTOTAL(9,D14:D14)</f>
        <v>0</v>
      </c>
      <c r="E13" s="15">
        <f t="shared" si="8"/>
        <v>0</v>
      </c>
      <c r="F13" s="15">
        <f t="shared" si="8"/>
        <v>0</v>
      </c>
      <c r="G13" s="15">
        <f t="shared" si="8"/>
        <v>0</v>
      </c>
      <c r="H13" s="15">
        <f t="shared" si="8"/>
        <v>0</v>
      </c>
      <c r="I13" s="15">
        <f t="shared" si="8"/>
        <v>6986</v>
      </c>
      <c r="J13" s="15">
        <f t="shared" si="8"/>
        <v>5200</v>
      </c>
      <c r="K13" s="16">
        <f>(J13/C13)*100</f>
        <v>74.434583452619535</v>
      </c>
      <c r="L13" s="15">
        <f t="shared" si="8"/>
        <v>2025</v>
      </c>
      <c r="M13" s="16">
        <f>(L13/C13)*100</f>
        <v>28.986544517606642</v>
      </c>
      <c r="N13" s="15">
        <v>0</v>
      </c>
      <c r="O13" s="15">
        <f t="shared" si="8"/>
        <v>0</v>
      </c>
      <c r="P13" s="15">
        <f t="shared" si="8"/>
        <v>7011</v>
      </c>
    </row>
    <row r="14" spans="1:23" s="17" customFormat="1" ht="35.1" customHeight="1">
      <c r="A14" s="18" t="s">
        <v>1</v>
      </c>
      <c r="B14" s="19">
        <v>6986</v>
      </c>
      <c r="C14" s="19">
        <v>6986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f t="shared" ref="I14" si="9">SUM(C14:G14)</f>
        <v>6986</v>
      </c>
      <c r="J14" s="19">
        <v>5200</v>
      </c>
      <c r="K14" s="20">
        <f t="shared" ref="K14" si="10">(J14/C14)*100</f>
        <v>74.434583452619535</v>
      </c>
      <c r="L14" s="19">
        <v>2025</v>
      </c>
      <c r="M14" s="20">
        <f t="shared" ref="M14" si="11">(L14/C14)*100</f>
        <v>28.986544517606642</v>
      </c>
      <c r="N14" s="19">
        <v>0</v>
      </c>
      <c r="O14" s="19">
        <v>0</v>
      </c>
      <c r="P14" s="21">
        <v>7011</v>
      </c>
    </row>
  </sheetData>
  <mergeCells count="17">
    <mergeCell ref="K6:K7"/>
    <mergeCell ref="L5:L7"/>
    <mergeCell ref="A1:P1"/>
    <mergeCell ref="A3:P3"/>
    <mergeCell ref="B5:C6"/>
    <mergeCell ref="A5:A7"/>
    <mergeCell ref="D5:D7"/>
    <mergeCell ref="E5:E7"/>
    <mergeCell ref="F5:F7"/>
    <mergeCell ref="G5:G7"/>
    <mergeCell ref="M6:M7"/>
    <mergeCell ref="N5:N7"/>
    <mergeCell ref="O5:O7"/>
    <mergeCell ref="P5:P7"/>
    <mergeCell ref="H5:H7"/>
    <mergeCell ref="I5:I7"/>
    <mergeCell ref="J5:J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201104</dc:creator>
  <cp:lastModifiedBy>전산실</cp:lastModifiedBy>
  <cp:lastPrinted>2016-11-15T05:48:24Z</cp:lastPrinted>
  <dcterms:created xsi:type="dcterms:W3CDTF">2015-02-10T05:09:49Z</dcterms:created>
  <dcterms:modified xsi:type="dcterms:W3CDTF">2016-11-16T05:15:46Z</dcterms:modified>
</cp:coreProperties>
</file>