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2015.8~) 업무분장\1.기금 집행관련\2019년 자금배정,집행\지출운용상황 일별공개자료\"/>
    </mc:Choice>
  </mc:AlternateContent>
  <bookViews>
    <workbookView xWindow="0" yWindow="0" windowWidth="14955" windowHeight="9330"/>
  </bookViews>
  <sheets>
    <sheet name="1월15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L26" i="2"/>
  <c r="K26" i="2"/>
  <c r="K12" i="2" s="1"/>
  <c r="L16" i="2"/>
  <c r="M16" i="2"/>
  <c r="K16" i="2"/>
  <c r="M13" i="2"/>
  <c r="L13" i="2"/>
  <c r="K13" i="2"/>
  <c r="M19" i="2"/>
  <c r="L19" i="2"/>
  <c r="K19" i="2"/>
  <c r="K5" i="2"/>
  <c r="O8" i="2"/>
  <c r="O7" i="2" s="1"/>
  <c r="O6" i="2" s="1"/>
  <c r="N8" i="2"/>
  <c r="N7" i="2" s="1"/>
  <c r="N6" i="2" s="1"/>
  <c r="O29" i="2"/>
  <c r="N29" i="2"/>
  <c r="O26" i="2"/>
  <c r="N26" i="2"/>
  <c r="O19" i="2"/>
  <c r="N19" i="2"/>
  <c r="O16" i="2"/>
  <c r="N16" i="2"/>
  <c r="O13" i="2"/>
  <c r="N13" i="2"/>
  <c r="O12" i="2" l="1"/>
  <c r="O11" i="2" s="1"/>
  <c r="O5" i="2" s="1"/>
  <c r="N12" i="2"/>
  <c r="N11" i="2" s="1"/>
  <c r="N5" i="2" s="1"/>
  <c r="M12" i="2"/>
  <c r="M11" i="2" s="1"/>
  <c r="M5" i="2" s="1"/>
  <c r="L11" i="2"/>
  <c r="L5" i="2" s="1"/>
  <c r="L12" i="2"/>
</calcChain>
</file>

<file path=xl/sharedStrings.xml><?xml version="1.0" encoding="utf-8"?>
<sst xmlns="http://schemas.openxmlformats.org/spreadsheetml/2006/main" count="203" uniqueCount="59">
  <si>
    <t>회계연도</t>
    <phoneticPr fontId="1" type="noConversion"/>
  </si>
  <si>
    <t>년/월/일</t>
    <phoneticPr fontId="1" type="noConversion"/>
  </si>
  <si>
    <t>소관명</t>
    <phoneticPr fontId="1" type="noConversion"/>
  </si>
  <si>
    <t>회계명</t>
    <phoneticPr fontId="1" type="noConversion"/>
  </si>
  <si>
    <t>1)운용계획액</t>
    <phoneticPr fontId="1" type="noConversion"/>
  </si>
  <si>
    <t>5)누계지출금액(순계)</t>
    <phoneticPr fontId="1" type="noConversion"/>
  </si>
  <si>
    <t>070</t>
    <phoneticPr fontId="1" type="noConversion"/>
  </si>
  <si>
    <t>071</t>
    <phoneticPr fontId="1" type="noConversion"/>
  </si>
  <si>
    <t>상하수도수질</t>
    <phoneticPr fontId="1" type="noConversion"/>
  </si>
  <si>
    <t>1300</t>
    <phoneticPr fontId="1" type="noConversion"/>
  </si>
  <si>
    <t>4대강유역관리</t>
    <phoneticPr fontId="1" type="noConversion"/>
  </si>
  <si>
    <t>1340</t>
    <phoneticPr fontId="1" type="noConversion"/>
  </si>
  <si>
    <t>영산강수계주민지원사업</t>
    <phoneticPr fontId="1" type="noConversion"/>
  </si>
  <si>
    <t>관리청별주민지원</t>
    <phoneticPr fontId="1" type="noConversion"/>
  </si>
  <si>
    <t>영산강섬진강수계관리기금</t>
    <phoneticPr fontId="1" type="noConversion"/>
  </si>
  <si>
    <t>주민지원사업평가및DB지원</t>
    <phoneticPr fontId="1" type="noConversion"/>
  </si>
  <si>
    <t>1341</t>
    <phoneticPr fontId="1" type="noConversion"/>
  </si>
  <si>
    <t>환경기초시설</t>
    <phoneticPr fontId="1" type="noConversion"/>
  </si>
  <si>
    <t>환경기초시설설치</t>
    <phoneticPr fontId="1" type="noConversion"/>
  </si>
  <si>
    <t>환경기초시설운영</t>
    <phoneticPr fontId="1" type="noConversion"/>
  </si>
  <si>
    <t>1342</t>
    <phoneticPr fontId="1" type="noConversion"/>
  </si>
  <si>
    <t>기타수질개선지원</t>
    <phoneticPr fontId="1" type="noConversion"/>
  </si>
  <si>
    <t>상수원관리지역관리</t>
    <phoneticPr fontId="1" type="noConversion"/>
  </si>
  <si>
    <t>환경기초조사연구</t>
    <phoneticPr fontId="1" type="noConversion"/>
  </si>
  <si>
    <t>생태하천복원사업</t>
    <phoneticPr fontId="1" type="noConversion"/>
  </si>
  <si>
    <t>수질보전활동지원</t>
    <phoneticPr fontId="1" type="noConversion"/>
  </si>
  <si>
    <t>물사랑배움터</t>
    <phoneticPr fontId="1" type="noConversion"/>
  </si>
  <si>
    <t>비점오염조감사업</t>
    <phoneticPr fontId="1" type="noConversion"/>
  </si>
  <si>
    <t>토지매수및수변구역관리</t>
    <phoneticPr fontId="1" type="noConversion"/>
  </si>
  <si>
    <t>토지등의매수</t>
    <phoneticPr fontId="1" type="noConversion"/>
  </si>
  <si>
    <t>수변녹지조성관리사업</t>
    <phoneticPr fontId="1" type="noConversion"/>
  </si>
  <si>
    <t>오염총량관리사업</t>
    <phoneticPr fontId="1" type="noConversion"/>
  </si>
  <si>
    <t>오염총량관리조사연구</t>
    <phoneticPr fontId="1" type="noConversion"/>
  </si>
  <si>
    <t>076</t>
    <phoneticPr fontId="1" type="noConversion"/>
  </si>
  <si>
    <t>환경일반부문</t>
    <phoneticPr fontId="1" type="noConversion"/>
  </si>
  <si>
    <t>환경행정지원</t>
    <phoneticPr fontId="1" type="noConversion"/>
  </si>
  <si>
    <t>기금운영비</t>
    <phoneticPr fontId="1" type="noConversion"/>
  </si>
  <si>
    <t>운영경비</t>
    <phoneticPr fontId="1" type="noConversion"/>
  </si>
  <si>
    <t>징수비용보전</t>
    <phoneticPr fontId="1" type="noConversion"/>
  </si>
  <si>
    <t>9700</t>
    <phoneticPr fontId="1" type="noConversion"/>
  </si>
  <si>
    <t>여유자금운용</t>
    <phoneticPr fontId="1" type="noConversion"/>
  </si>
  <si>
    <t>9704</t>
    <phoneticPr fontId="1" type="noConversion"/>
  </si>
  <si>
    <t>971</t>
    <phoneticPr fontId="1" type="noConversion"/>
  </si>
  <si>
    <t>통화금융기관예치</t>
    <phoneticPr fontId="1" type="noConversion"/>
  </si>
  <si>
    <t>2)운용계획현액</t>
    <phoneticPr fontId="1" type="noConversion"/>
  </si>
  <si>
    <t>오염총량관리</t>
    <phoneticPr fontId="1" type="noConversion"/>
  </si>
  <si>
    <t>세출예산 사업명</t>
    <phoneticPr fontId="1" type="noConversion"/>
  </si>
  <si>
    <t>합계</t>
    <phoneticPr fontId="1" type="noConversion"/>
  </si>
  <si>
    <t>4)누계지출금액(총계)</t>
    <phoneticPr fontId="1" type="noConversion"/>
  </si>
  <si>
    <t>(단위:원)</t>
    <phoneticPr fontId="1" type="noConversion"/>
  </si>
  <si>
    <t>3)당일 지출금액(총계)</t>
    <phoneticPr fontId="1" type="noConversion"/>
  </si>
  <si>
    <r>
      <t>영산강</t>
    </r>
    <r>
      <rPr>
        <sz val="11"/>
        <color theme="1"/>
        <rFont val="휴먼고딕"/>
        <family val="3"/>
        <charset val="129"/>
      </rPr>
      <t>·섬진강</t>
    </r>
    <r>
      <rPr>
        <sz val="11"/>
        <color theme="1"/>
        <rFont val="맑은 고딕"/>
        <family val="2"/>
        <charset val="129"/>
        <scheme val="minor"/>
      </rPr>
      <t>수계관리위원회</t>
    </r>
    <phoneticPr fontId="1" type="noConversion"/>
  </si>
  <si>
    <t>영산강·섬진강수계관리위원회</t>
  </si>
  <si>
    <t>19년 기금 지출 운용상황</t>
    <phoneticPr fontId="1" type="noConversion"/>
  </si>
  <si>
    <t>077</t>
  </si>
  <si>
    <t>077</t>
    <phoneticPr fontId="1" type="noConversion"/>
  </si>
  <si>
    <t>물환경</t>
    <phoneticPr fontId="1" type="noConversion"/>
  </si>
  <si>
    <t>1300</t>
  </si>
  <si>
    <t>이월예산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</si>
</sst>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5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4" borderId="7" xfId="0" applyFill="1" applyBorder="1" applyAlignment="1">
      <alignment horizontal="center" vertical="center"/>
    </xf>
    <xf numFmtId="55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49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176" fontId="2" fillId="5" borderId="9" xfId="0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left" vertical="center"/>
    </xf>
    <xf numFmtId="176" fontId="2" fillId="5" borderId="6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left" vertical="center"/>
    </xf>
    <xf numFmtId="176" fontId="2" fillId="5" borderId="15" xfId="0" applyNumberFormat="1" applyFon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8" xfId="0" applyBorder="1">
      <alignment vertical="center"/>
    </xf>
    <xf numFmtId="176" fontId="2" fillId="5" borderId="16" xfId="0" applyNumberFormat="1" applyFont="1" applyFill="1" applyBorder="1" applyAlignment="1">
      <alignment horizontal="right" vertical="center"/>
    </xf>
    <xf numFmtId="55" fontId="0" fillId="0" borderId="11" xfId="0" applyNumberFormat="1" applyBorder="1" applyAlignment="1">
      <alignment horizontal="center" vertical="center"/>
    </xf>
    <xf numFmtId="0" fontId="0" fillId="0" borderId="11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zoomScale="85" zoomScaleNormal="85" workbookViewId="0">
      <selection activeCell="O17" sqref="O17"/>
    </sheetView>
  </sheetViews>
  <sheetFormatPr defaultRowHeight="16.5" x14ac:dyDescent="0.3"/>
  <cols>
    <col min="1" max="1" width="8" customWidth="1"/>
    <col min="2" max="2" width="11.625" customWidth="1"/>
    <col min="3" max="3" width="22.375" customWidth="1"/>
    <col min="4" max="4" width="23.625" customWidth="1"/>
    <col min="5" max="5" width="5.375" customWidth="1"/>
    <col min="6" max="6" width="5.125" customWidth="1"/>
    <col min="7" max="7" width="5.875" customWidth="1"/>
    <col min="8" max="8" width="6" customWidth="1"/>
    <col min="9" max="9" width="4.875" customWidth="1"/>
    <col min="10" max="10" width="23.125" customWidth="1"/>
    <col min="11" max="12" width="16.25" customWidth="1"/>
    <col min="13" max="13" width="17" customWidth="1"/>
    <col min="14" max="16" width="20" customWidth="1"/>
  </cols>
  <sheetData>
    <row r="2" spans="1:16" ht="31.5" x14ac:dyDescent="0.3">
      <c r="C2" s="28" t="s">
        <v>53</v>
      </c>
    </row>
    <row r="3" spans="1:16" x14ac:dyDescent="0.3">
      <c r="P3" s="1" t="s">
        <v>49</v>
      </c>
    </row>
    <row r="4" spans="1:16" s="15" customFormat="1" ht="17.25" thickBot="1" x14ac:dyDescent="0.35">
      <c r="A4" s="11" t="s">
        <v>0</v>
      </c>
      <c r="B4" s="11" t="s">
        <v>1</v>
      </c>
      <c r="C4" s="11" t="s">
        <v>2</v>
      </c>
      <c r="D4" s="11" t="s">
        <v>3</v>
      </c>
      <c r="E4" s="12" t="s">
        <v>46</v>
      </c>
      <c r="F4" s="13"/>
      <c r="G4" s="13"/>
      <c r="H4" s="13"/>
      <c r="I4" s="13"/>
      <c r="J4" s="14"/>
      <c r="K4" s="11" t="s">
        <v>4</v>
      </c>
      <c r="L4" s="11" t="s">
        <v>58</v>
      </c>
      <c r="M4" s="11" t="s">
        <v>44</v>
      </c>
      <c r="N4" s="11" t="s">
        <v>50</v>
      </c>
      <c r="O4" s="11" t="s">
        <v>48</v>
      </c>
      <c r="P4" s="11" t="s">
        <v>5</v>
      </c>
    </row>
    <row r="5" spans="1:16" ht="17.25" thickTop="1" x14ac:dyDescent="0.3">
      <c r="A5" s="8"/>
      <c r="B5" s="9"/>
      <c r="C5" s="10"/>
      <c r="D5" s="10"/>
      <c r="E5" s="22" t="s">
        <v>47</v>
      </c>
      <c r="F5" s="23"/>
      <c r="G5" s="23"/>
      <c r="H5" s="23"/>
      <c r="I5" s="34"/>
      <c r="J5" s="32"/>
      <c r="K5" s="33">
        <f>K6+K11+K32</f>
        <v>91381000000</v>
      </c>
      <c r="L5" s="33">
        <f>L6+L11+L32</f>
        <v>648045640</v>
      </c>
      <c r="M5" s="33">
        <f>M6+M11+M32</f>
        <v>92029045640</v>
      </c>
      <c r="N5" s="33">
        <f>N6+N11+N32</f>
        <v>5308885740</v>
      </c>
      <c r="O5" s="33">
        <f>O6+O11+O32</f>
        <v>0</v>
      </c>
      <c r="P5" s="35"/>
    </row>
    <row r="6" spans="1:16" x14ac:dyDescent="0.3">
      <c r="A6" s="16">
        <v>2019</v>
      </c>
      <c r="B6" s="17">
        <v>43480</v>
      </c>
      <c r="C6" s="18" t="s">
        <v>52</v>
      </c>
      <c r="D6" s="18" t="s">
        <v>14</v>
      </c>
      <c r="E6" s="19" t="s">
        <v>6</v>
      </c>
      <c r="F6" s="19" t="s">
        <v>33</v>
      </c>
      <c r="G6" s="19" t="s">
        <v>34</v>
      </c>
      <c r="H6" s="20"/>
      <c r="I6" s="20"/>
      <c r="J6" s="20"/>
      <c r="K6" s="21">
        <v>1616000000</v>
      </c>
      <c r="L6" s="21"/>
      <c r="M6" s="21">
        <v>1616000000</v>
      </c>
      <c r="N6" s="21">
        <f>N7</f>
        <v>50375800</v>
      </c>
      <c r="O6" s="21">
        <f>O7</f>
        <v>0</v>
      </c>
      <c r="P6" s="31"/>
    </row>
    <row r="7" spans="1:16" x14ac:dyDescent="0.3">
      <c r="A7" s="2">
        <v>2019</v>
      </c>
      <c r="B7" s="3">
        <v>43480</v>
      </c>
      <c r="C7" s="4" t="s">
        <v>52</v>
      </c>
      <c r="D7" s="4" t="s">
        <v>14</v>
      </c>
      <c r="E7" s="5" t="s">
        <v>6</v>
      </c>
      <c r="F7" s="5" t="s">
        <v>33</v>
      </c>
      <c r="G7" s="6">
        <v>7100</v>
      </c>
      <c r="H7" s="6" t="s">
        <v>35</v>
      </c>
      <c r="I7" s="6"/>
      <c r="J7" s="6"/>
      <c r="K7" s="7">
        <v>1616000000</v>
      </c>
      <c r="L7" s="7"/>
      <c r="M7" s="7">
        <v>1616000000</v>
      </c>
      <c r="N7" s="7">
        <f>N8</f>
        <v>50375800</v>
      </c>
      <c r="O7" s="7">
        <f>O8</f>
        <v>0</v>
      </c>
      <c r="P7" s="31"/>
    </row>
    <row r="8" spans="1:16" x14ac:dyDescent="0.3">
      <c r="A8" s="2">
        <v>2019</v>
      </c>
      <c r="B8" s="3">
        <v>43480</v>
      </c>
      <c r="C8" s="4" t="s">
        <v>52</v>
      </c>
      <c r="D8" s="4" t="s">
        <v>14</v>
      </c>
      <c r="E8" s="5" t="s">
        <v>6</v>
      </c>
      <c r="F8" s="5" t="s">
        <v>33</v>
      </c>
      <c r="G8" s="6">
        <v>7100</v>
      </c>
      <c r="H8" s="6">
        <v>7179</v>
      </c>
      <c r="I8" s="6" t="s">
        <v>36</v>
      </c>
      <c r="J8" s="6"/>
      <c r="K8" s="7">
        <v>1616000000</v>
      </c>
      <c r="L8" s="7"/>
      <c r="M8" s="7">
        <v>1616000000</v>
      </c>
      <c r="N8" s="7">
        <f>SUM(N9:N10)</f>
        <v>50375800</v>
      </c>
      <c r="O8" s="7">
        <f>SUM(O9:O10)</f>
        <v>0</v>
      </c>
      <c r="P8" s="31"/>
    </row>
    <row r="9" spans="1:16" x14ac:dyDescent="0.3">
      <c r="A9" s="2">
        <v>2019</v>
      </c>
      <c r="B9" s="3">
        <v>43480</v>
      </c>
      <c r="C9" s="4" t="s">
        <v>52</v>
      </c>
      <c r="D9" s="4" t="s">
        <v>14</v>
      </c>
      <c r="E9" s="5" t="s">
        <v>6</v>
      </c>
      <c r="F9" s="5" t="s">
        <v>33</v>
      </c>
      <c r="G9" s="6">
        <v>7100</v>
      </c>
      <c r="H9" s="6">
        <v>7179</v>
      </c>
      <c r="I9" s="6">
        <v>602</v>
      </c>
      <c r="J9" s="6" t="s">
        <v>37</v>
      </c>
      <c r="K9" s="7">
        <v>334000000</v>
      </c>
      <c r="L9" s="7"/>
      <c r="M9" s="7">
        <v>334000000</v>
      </c>
      <c r="N9" s="7">
        <v>42700000</v>
      </c>
      <c r="O9" s="7">
        <v>0</v>
      </c>
      <c r="P9" s="31"/>
    </row>
    <row r="10" spans="1:16" x14ac:dyDescent="0.3">
      <c r="A10" s="2">
        <v>2019</v>
      </c>
      <c r="B10" s="3">
        <v>43480</v>
      </c>
      <c r="C10" s="4" t="s">
        <v>52</v>
      </c>
      <c r="D10" s="4" t="s">
        <v>14</v>
      </c>
      <c r="E10" s="5" t="s">
        <v>6</v>
      </c>
      <c r="F10" s="5" t="s">
        <v>33</v>
      </c>
      <c r="G10" s="6">
        <v>7100</v>
      </c>
      <c r="H10" s="6">
        <v>7179</v>
      </c>
      <c r="I10" s="6">
        <v>632</v>
      </c>
      <c r="J10" s="6" t="s">
        <v>38</v>
      </c>
      <c r="K10" s="7">
        <v>1282000000</v>
      </c>
      <c r="L10" s="7"/>
      <c r="M10" s="7">
        <v>1282000000</v>
      </c>
      <c r="N10" s="7">
        <v>7675800</v>
      </c>
      <c r="O10" s="7">
        <v>0</v>
      </c>
      <c r="P10" s="31"/>
    </row>
    <row r="11" spans="1:16" x14ac:dyDescent="0.3">
      <c r="A11" s="16">
        <v>2019</v>
      </c>
      <c r="B11" s="17">
        <v>43480</v>
      </c>
      <c r="C11" s="18" t="s">
        <v>51</v>
      </c>
      <c r="D11" s="18" t="s">
        <v>14</v>
      </c>
      <c r="E11" s="19" t="s">
        <v>6</v>
      </c>
      <c r="F11" s="19" t="s">
        <v>55</v>
      </c>
      <c r="G11" s="20" t="s">
        <v>56</v>
      </c>
      <c r="H11" s="20"/>
      <c r="I11" s="20"/>
      <c r="J11" s="20"/>
      <c r="K11" s="21">
        <v>81359000000</v>
      </c>
      <c r="L11" s="21">
        <f>SUM(L19,L26,L29)</f>
        <v>648045640</v>
      </c>
      <c r="M11" s="21">
        <f>M12</f>
        <v>82007045640</v>
      </c>
      <c r="N11" s="21">
        <f>N12</f>
        <v>5258509940</v>
      </c>
      <c r="O11" s="21">
        <f>O12</f>
        <v>0</v>
      </c>
      <c r="P11" s="31"/>
    </row>
    <row r="12" spans="1:16" x14ac:dyDescent="0.3">
      <c r="A12" s="2">
        <v>2019</v>
      </c>
      <c r="B12" s="3">
        <v>43480</v>
      </c>
      <c r="C12" s="4" t="s">
        <v>52</v>
      </c>
      <c r="D12" s="4" t="s">
        <v>14</v>
      </c>
      <c r="E12" s="5" t="s">
        <v>6</v>
      </c>
      <c r="F12" s="5" t="s">
        <v>55</v>
      </c>
      <c r="G12" s="5" t="s">
        <v>9</v>
      </c>
      <c r="H12" s="5" t="s">
        <v>10</v>
      </c>
      <c r="I12" s="6"/>
      <c r="J12" s="6"/>
      <c r="K12" s="7">
        <f>K13+K16+K19+K26+K29</f>
        <v>81359000000</v>
      </c>
      <c r="L12" s="7">
        <f>L13+L16+L19+L26+L29</f>
        <v>648045640</v>
      </c>
      <c r="M12" s="7">
        <f>M13+M16+M19+M26+M29</f>
        <v>82007045640</v>
      </c>
      <c r="N12" s="7">
        <f>N13+N16+N19+N26+N29</f>
        <v>5258509940</v>
      </c>
      <c r="O12" s="7">
        <f>O13+O16+O19+O26+O29</f>
        <v>0</v>
      </c>
      <c r="P12" s="31"/>
    </row>
    <row r="13" spans="1:16" x14ac:dyDescent="0.3">
      <c r="A13" s="2">
        <v>2019</v>
      </c>
      <c r="B13" s="3">
        <v>43480</v>
      </c>
      <c r="C13" s="4" t="s">
        <v>52</v>
      </c>
      <c r="D13" s="4" t="s">
        <v>14</v>
      </c>
      <c r="E13" s="5" t="s">
        <v>6</v>
      </c>
      <c r="F13" s="5" t="s">
        <v>55</v>
      </c>
      <c r="G13" s="5" t="s">
        <v>9</v>
      </c>
      <c r="H13" s="5" t="s">
        <v>11</v>
      </c>
      <c r="I13" s="5" t="s">
        <v>12</v>
      </c>
      <c r="J13" s="6"/>
      <c r="K13" s="7">
        <f>SUM(K14:K15)</f>
        <v>14090000000</v>
      </c>
      <c r="L13" s="7">
        <f>SUM(L14:L15)</f>
        <v>0</v>
      </c>
      <c r="M13" s="7">
        <f>SUM(M14:M15)</f>
        <v>14090000000</v>
      </c>
      <c r="N13" s="7">
        <f>SUM(N14:N15)</f>
        <v>22800000</v>
      </c>
      <c r="O13" s="7">
        <f>SUM(O14:O15)</f>
        <v>0</v>
      </c>
      <c r="P13" s="31"/>
    </row>
    <row r="14" spans="1:16" x14ac:dyDescent="0.3">
      <c r="A14" s="2">
        <v>2019</v>
      </c>
      <c r="B14" s="3">
        <v>43480</v>
      </c>
      <c r="C14" s="4" t="s">
        <v>52</v>
      </c>
      <c r="D14" s="4" t="s">
        <v>14</v>
      </c>
      <c r="E14" s="5" t="s">
        <v>6</v>
      </c>
      <c r="F14" s="5" t="s">
        <v>54</v>
      </c>
      <c r="G14" s="5" t="s">
        <v>9</v>
      </c>
      <c r="H14" s="5" t="s">
        <v>11</v>
      </c>
      <c r="I14" s="6">
        <v>301</v>
      </c>
      <c r="J14" s="5" t="s">
        <v>13</v>
      </c>
      <c r="K14" s="7">
        <v>13263000000</v>
      </c>
      <c r="L14" s="7">
        <v>0</v>
      </c>
      <c r="M14" s="7">
        <v>13263000000</v>
      </c>
      <c r="N14" s="7">
        <v>0</v>
      </c>
      <c r="O14" s="36">
        <v>0</v>
      </c>
      <c r="P14" s="31"/>
    </row>
    <row r="15" spans="1:16" x14ac:dyDescent="0.3">
      <c r="A15" s="2">
        <v>2019</v>
      </c>
      <c r="B15" s="3">
        <v>43480</v>
      </c>
      <c r="C15" s="4" t="s">
        <v>52</v>
      </c>
      <c r="D15" s="4" t="s">
        <v>14</v>
      </c>
      <c r="E15" s="5" t="s">
        <v>6</v>
      </c>
      <c r="F15" s="5" t="s">
        <v>54</v>
      </c>
      <c r="G15" s="5" t="s">
        <v>57</v>
      </c>
      <c r="H15" s="5" t="s">
        <v>11</v>
      </c>
      <c r="I15" s="6">
        <v>302</v>
      </c>
      <c r="J15" s="5" t="s">
        <v>15</v>
      </c>
      <c r="K15" s="7">
        <v>827000000</v>
      </c>
      <c r="L15" s="7">
        <v>0</v>
      </c>
      <c r="M15" s="7">
        <v>827000000</v>
      </c>
      <c r="N15" s="7">
        <v>22800000</v>
      </c>
      <c r="O15" s="36">
        <v>0</v>
      </c>
      <c r="P15" s="31"/>
    </row>
    <row r="16" spans="1:16" x14ac:dyDescent="0.3">
      <c r="A16" s="2">
        <v>2019</v>
      </c>
      <c r="B16" s="3">
        <v>43480</v>
      </c>
      <c r="C16" s="4" t="s">
        <v>52</v>
      </c>
      <c r="D16" s="4" t="s">
        <v>14</v>
      </c>
      <c r="E16" s="5" t="s">
        <v>6</v>
      </c>
      <c r="F16" s="5" t="s">
        <v>54</v>
      </c>
      <c r="G16" s="5" t="s">
        <v>57</v>
      </c>
      <c r="H16" s="5" t="s">
        <v>16</v>
      </c>
      <c r="I16" s="5" t="s">
        <v>17</v>
      </c>
      <c r="J16" s="6"/>
      <c r="K16" s="7">
        <f>SUM(K17:K18)</f>
        <v>21677000000</v>
      </c>
      <c r="L16" s="7">
        <f t="shared" ref="L16:M16" si="0">SUM(L17:L18)</f>
        <v>0</v>
      </c>
      <c r="M16" s="7">
        <f t="shared" si="0"/>
        <v>21677000000</v>
      </c>
      <c r="N16" s="7">
        <f>SUM(N17:N18)</f>
        <v>3500000</v>
      </c>
      <c r="O16" s="7">
        <f>SUM(O17:O18)</f>
        <v>0</v>
      </c>
      <c r="P16" s="31"/>
    </row>
    <row r="17" spans="1:16" x14ac:dyDescent="0.3">
      <c r="A17" s="2">
        <v>2019</v>
      </c>
      <c r="B17" s="3">
        <v>43480</v>
      </c>
      <c r="C17" s="4" t="s">
        <v>52</v>
      </c>
      <c r="D17" s="4" t="s">
        <v>14</v>
      </c>
      <c r="E17" s="5" t="s">
        <v>6</v>
      </c>
      <c r="F17" s="5" t="s">
        <v>54</v>
      </c>
      <c r="G17" s="5" t="s">
        <v>57</v>
      </c>
      <c r="H17" s="5" t="s">
        <v>16</v>
      </c>
      <c r="I17" s="6">
        <v>301</v>
      </c>
      <c r="J17" s="5" t="s">
        <v>18</v>
      </c>
      <c r="K17" s="7">
        <v>18242000000</v>
      </c>
      <c r="L17" s="7">
        <v>0</v>
      </c>
      <c r="M17" s="7">
        <v>18242000000</v>
      </c>
      <c r="N17" s="7">
        <v>3500000</v>
      </c>
      <c r="O17" s="36">
        <v>0</v>
      </c>
      <c r="P17" s="31"/>
    </row>
    <row r="18" spans="1:16" x14ac:dyDescent="0.3">
      <c r="A18" s="2">
        <v>2019</v>
      </c>
      <c r="B18" s="3">
        <v>43480</v>
      </c>
      <c r="C18" s="4" t="s">
        <v>52</v>
      </c>
      <c r="D18" s="4" t="s">
        <v>14</v>
      </c>
      <c r="E18" s="5" t="s">
        <v>6</v>
      </c>
      <c r="F18" s="5" t="s">
        <v>54</v>
      </c>
      <c r="G18" s="5" t="s">
        <v>57</v>
      </c>
      <c r="H18" s="5" t="s">
        <v>16</v>
      </c>
      <c r="I18" s="6">
        <v>302</v>
      </c>
      <c r="J18" s="5" t="s">
        <v>19</v>
      </c>
      <c r="K18" s="7">
        <v>3435000000</v>
      </c>
      <c r="L18" s="7">
        <v>0</v>
      </c>
      <c r="M18" s="7">
        <v>3435000000</v>
      </c>
      <c r="N18" s="7">
        <v>0</v>
      </c>
      <c r="O18" s="36">
        <v>0</v>
      </c>
      <c r="P18" s="31"/>
    </row>
    <row r="19" spans="1:16" x14ac:dyDescent="0.3">
      <c r="A19" s="2">
        <v>2019</v>
      </c>
      <c r="B19" s="3">
        <v>43480</v>
      </c>
      <c r="C19" s="4" t="s">
        <v>52</v>
      </c>
      <c r="D19" s="4" t="s">
        <v>14</v>
      </c>
      <c r="E19" s="5" t="s">
        <v>6</v>
      </c>
      <c r="F19" s="5" t="s">
        <v>54</v>
      </c>
      <c r="G19" s="5" t="s">
        <v>57</v>
      </c>
      <c r="H19" s="5" t="s">
        <v>20</v>
      </c>
      <c r="I19" s="5" t="s">
        <v>21</v>
      </c>
      <c r="J19" s="6"/>
      <c r="K19" s="7">
        <f>SUM(K20:K25)</f>
        <v>11132000000</v>
      </c>
      <c r="L19" s="7">
        <f>SUM(L20:L25)</f>
        <v>143636560</v>
      </c>
      <c r="M19" s="7">
        <f>SUM(M20:M25)</f>
        <v>11275636560</v>
      </c>
      <c r="N19" s="7">
        <f>SUM(N20:N25)</f>
        <v>297100000</v>
      </c>
      <c r="O19" s="7">
        <f>SUM(O20:O25)</f>
        <v>0</v>
      </c>
      <c r="P19" s="31"/>
    </row>
    <row r="20" spans="1:16" x14ac:dyDescent="0.3">
      <c r="A20" s="2">
        <v>2019</v>
      </c>
      <c r="B20" s="3">
        <v>43480</v>
      </c>
      <c r="C20" s="4" t="s">
        <v>52</v>
      </c>
      <c r="D20" s="4" t="s">
        <v>14</v>
      </c>
      <c r="E20" s="5" t="s">
        <v>6</v>
      </c>
      <c r="F20" s="5" t="s">
        <v>54</v>
      </c>
      <c r="G20" s="5" t="s">
        <v>57</v>
      </c>
      <c r="H20" s="5" t="s">
        <v>20</v>
      </c>
      <c r="I20" s="6">
        <v>401</v>
      </c>
      <c r="J20" s="5" t="s">
        <v>22</v>
      </c>
      <c r="K20" s="7">
        <v>2132000000</v>
      </c>
      <c r="L20" s="7">
        <v>0</v>
      </c>
      <c r="M20" s="7">
        <v>2132000000</v>
      </c>
      <c r="N20" s="7">
        <v>11000000</v>
      </c>
      <c r="O20" s="36">
        <v>0</v>
      </c>
      <c r="P20" s="31"/>
    </row>
    <row r="21" spans="1:16" x14ac:dyDescent="0.3">
      <c r="A21" s="2">
        <v>2019</v>
      </c>
      <c r="B21" s="3">
        <v>43480</v>
      </c>
      <c r="C21" s="4" t="s">
        <v>52</v>
      </c>
      <c r="D21" s="4" t="s">
        <v>14</v>
      </c>
      <c r="E21" s="5" t="s">
        <v>6</v>
      </c>
      <c r="F21" s="5" t="s">
        <v>54</v>
      </c>
      <c r="G21" s="5" t="s">
        <v>57</v>
      </c>
      <c r="H21" s="5" t="s">
        <v>20</v>
      </c>
      <c r="I21" s="6">
        <v>402</v>
      </c>
      <c r="J21" s="5" t="s">
        <v>23</v>
      </c>
      <c r="K21" s="7">
        <v>2328000000</v>
      </c>
      <c r="L21" s="7">
        <v>143636560</v>
      </c>
      <c r="M21" s="7">
        <v>2471636560</v>
      </c>
      <c r="N21" s="7">
        <v>231100000</v>
      </c>
      <c r="O21" s="36">
        <v>0</v>
      </c>
      <c r="P21" s="31"/>
    </row>
    <row r="22" spans="1:16" x14ac:dyDescent="0.3">
      <c r="A22" s="2">
        <v>2019</v>
      </c>
      <c r="B22" s="3">
        <v>43480</v>
      </c>
      <c r="C22" s="4" t="s">
        <v>52</v>
      </c>
      <c r="D22" s="4" t="s">
        <v>14</v>
      </c>
      <c r="E22" s="5" t="s">
        <v>6</v>
      </c>
      <c r="F22" s="5" t="s">
        <v>54</v>
      </c>
      <c r="G22" s="5" t="s">
        <v>57</v>
      </c>
      <c r="H22" s="5" t="s">
        <v>20</v>
      </c>
      <c r="I22" s="6">
        <v>403</v>
      </c>
      <c r="J22" s="5" t="s">
        <v>24</v>
      </c>
      <c r="K22" s="7">
        <v>4395000000</v>
      </c>
      <c r="L22" s="7">
        <v>0</v>
      </c>
      <c r="M22" s="7">
        <v>4395000000</v>
      </c>
      <c r="N22" s="7">
        <v>0</v>
      </c>
      <c r="O22" s="36">
        <v>0</v>
      </c>
      <c r="P22" s="31"/>
    </row>
    <row r="23" spans="1:16" x14ac:dyDescent="0.3">
      <c r="A23" s="2">
        <v>2019</v>
      </c>
      <c r="B23" s="3">
        <v>43480</v>
      </c>
      <c r="C23" s="4" t="s">
        <v>52</v>
      </c>
      <c r="D23" s="4" t="s">
        <v>14</v>
      </c>
      <c r="E23" s="5" t="s">
        <v>6</v>
      </c>
      <c r="F23" s="5" t="s">
        <v>54</v>
      </c>
      <c r="G23" s="5" t="s">
        <v>57</v>
      </c>
      <c r="H23" s="5" t="s">
        <v>20</v>
      </c>
      <c r="I23" s="6">
        <v>404</v>
      </c>
      <c r="J23" s="5" t="s">
        <v>25</v>
      </c>
      <c r="K23" s="7">
        <v>595000000</v>
      </c>
      <c r="L23" s="7">
        <v>0</v>
      </c>
      <c r="M23" s="7">
        <v>595000000</v>
      </c>
      <c r="N23" s="7">
        <v>0</v>
      </c>
      <c r="O23" s="36">
        <v>0</v>
      </c>
      <c r="P23" s="31"/>
    </row>
    <row r="24" spans="1:16" x14ac:dyDescent="0.3">
      <c r="A24" s="2">
        <v>2019</v>
      </c>
      <c r="B24" s="3">
        <v>43480</v>
      </c>
      <c r="C24" s="4" t="s">
        <v>52</v>
      </c>
      <c r="D24" s="4" t="s">
        <v>14</v>
      </c>
      <c r="E24" s="5" t="s">
        <v>6</v>
      </c>
      <c r="F24" s="5" t="s">
        <v>54</v>
      </c>
      <c r="G24" s="5" t="s">
        <v>57</v>
      </c>
      <c r="H24" s="5" t="s">
        <v>20</v>
      </c>
      <c r="I24" s="6">
        <v>405</v>
      </c>
      <c r="J24" s="5" t="s">
        <v>26</v>
      </c>
      <c r="K24" s="7">
        <v>300000000</v>
      </c>
      <c r="L24" s="7">
        <v>0</v>
      </c>
      <c r="M24" s="7">
        <v>300000000</v>
      </c>
      <c r="N24" s="7">
        <v>55000000</v>
      </c>
      <c r="O24" s="36">
        <v>0</v>
      </c>
      <c r="P24" s="31"/>
    </row>
    <row r="25" spans="1:16" x14ac:dyDescent="0.3">
      <c r="A25" s="2">
        <v>2019</v>
      </c>
      <c r="B25" s="3">
        <v>43480</v>
      </c>
      <c r="C25" s="4" t="s">
        <v>52</v>
      </c>
      <c r="D25" s="4" t="s">
        <v>14</v>
      </c>
      <c r="E25" s="5" t="s">
        <v>6</v>
      </c>
      <c r="F25" s="5" t="s">
        <v>54</v>
      </c>
      <c r="G25" s="5" t="s">
        <v>57</v>
      </c>
      <c r="H25" s="5" t="s">
        <v>20</v>
      </c>
      <c r="I25" s="6">
        <v>406</v>
      </c>
      <c r="J25" s="29" t="s">
        <v>27</v>
      </c>
      <c r="K25" s="30">
        <v>1382000000</v>
      </c>
      <c r="L25" s="30">
        <v>0</v>
      </c>
      <c r="M25" s="30">
        <v>1382000000</v>
      </c>
      <c r="N25" s="7">
        <v>0</v>
      </c>
      <c r="O25" s="36">
        <v>0</v>
      </c>
      <c r="P25" s="31"/>
    </row>
    <row r="26" spans="1:16" x14ac:dyDescent="0.3">
      <c r="A26" s="2">
        <v>2019</v>
      </c>
      <c r="B26" s="3">
        <v>43480</v>
      </c>
      <c r="C26" s="4" t="s">
        <v>52</v>
      </c>
      <c r="D26" s="4" t="s">
        <v>14</v>
      </c>
      <c r="E26" s="5" t="s">
        <v>6</v>
      </c>
      <c r="F26" s="5" t="s">
        <v>54</v>
      </c>
      <c r="G26" s="5" t="s">
        <v>57</v>
      </c>
      <c r="H26" s="6">
        <v>1343</v>
      </c>
      <c r="I26" s="5" t="s">
        <v>28</v>
      </c>
      <c r="J26" s="6"/>
      <c r="K26" s="7">
        <f>SUM(K27:K28)</f>
        <v>30891000000</v>
      </c>
      <c r="L26" s="7">
        <f>SUM(L27:L28)</f>
        <v>488260140</v>
      </c>
      <c r="M26" s="7">
        <f>SUM(M27:M28)</f>
        <v>31379260140</v>
      </c>
      <c r="N26" s="7">
        <f>SUM(N27:N28)</f>
        <v>3849200000</v>
      </c>
      <c r="O26" s="7">
        <f>SUM(O27:O28)</f>
        <v>0</v>
      </c>
      <c r="P26" s="31"/>
    </row>
    <row r="27" spans="1:16" x14ac:dyDescent="0.3">
      <c r="A27" s="2">
        <v>2019</v>
      </c>
      <c r="B27" s="3">
        <v>43480</v>
      </c>
      <c r="C27" s="4" t="s">
        <v>52</v>
      </c>
      <c r="D27" s="4" t="s">
        <v>14</v>
      </c>
      <c r="E27" s="5" t="s">
        <v>6</v>
      </c>
      <c r="F27" s="5" t="s">
        <v>54</v>
      </c>
      <c r="G27" s="5" t="s">
        <v>57</v>
      </c>
      <c r="H27" s="6">
        <v>1343</v>
      </c>
      <c r="I27" s="6">
        <v>301</v>
      </c>
      <c r="J27" s="5" t="s">
        <v>29</v>
      </c>
      <c r="K27" s="7">
        <v>23014000000</v>
      </c>
      <c r="L27" s="7">
        <v>488260140</v>
      </c>
      <c r="M27" s="7">
        <v>23502260140</v>
      </c>
      <c r="N27" s="7">
        <v>2847200000</v>
      </c>
      <c r="O27" s="36">
        <v>0</v>
      </c>
      <c r="P27" s="31"/>
    </row>
    <row r="28" spans="1:16" x14ac:dyDescent="0.3">
      <c r="A28" s="2">
        <v>2019</v>
      </c>
      <c r="B28" s="3">
        <v>43480</v>
      </c>
      <c r="C28" s="4" t="s">
        <v>52</v>
      </c>
      <c r="D28" s="4" t="s">
        <v>14</v>
      </c>
      <c r="E28" s="5" t="s">
        <v>6</v>
      </c>
      <c r="F28" s="5" t="s">
        <v>54</v>
      </c>
      <c r="G28" s="5" t="s">
        <v>57</v>
      </c>
      <c r="H28" s="6">
        <v>1343</v>
      </c>
      <c r="I28" s="6">
        <v>302</v>
      </c>
      <c r="J28" s="5" t="s">
        <v>30</v>
      </c>
      <c r="K28" s="7">
        <v>7877000000</v>
      </c>
      <c r="L28" s="7"/>
      <c r="M28" s="7">
        <v>7877000000</v>
      </c>
      <c r="N28" s="7">
        <v>1002000000</v>
      </c>
      <c r="O28" s="36">
        <v>0</v>
      </c>
      <c r="P28" s="31"/>
    </row>
    <row r="29" spans="1:16" x14ac:dyDescent="0.3">
      <c r="A29" s="2">
        <v>2019</v>
      </c>
      <c r="B29" s="3">
        <v>43480</v>
      </c>
      <c r="C29" s="4" t="s">
        <v>52</v>
      </c>
      <c r="D29" s="4" t="s">
        <v>14</v>
      </c>
      <c r="E29" s="5" t="s">
        <v>6</v>
      </c>
      <c r="F29" s="5" t="s">
        <v>54</v>
      </c>
      <c r="G29" s="5" t="s">
        <v>57</v>
      </c>
      <c r="H29" s="6">
        <v>1345</v>
      </c>
      <c r="I29" s="6" t="s">
        <v>45</v>
      </c>
      <c r="J29" s="5"/>
      <c r="K29" s="7">
        <v>3569000000</v>
      </c>
      <c r="L29" s="7">
        <v>16148940</v>
      </c>
      <c r="M29" s="7">
        <v>3585148940</v>
      </c>
      <c r="N29" s="7">
        <f>SUM(N30:N31)</f>
        <v>1085909940</v>
      </c>
      <c r="O29" s="7">
        <f>SUM(O30:O31)</f>
        <v>0</v>
      </c>
      <c r="P29" s="31"/>
    </row>
    <row r="30" spans="1:16" x14ac:dyDescent="0.3">
      <c r="A30" s="2">
        <v>2019</v>
      </c>
      <c r="B30" s="3">
        <v>43480</v>
      </c>
      <c r="C30" s="4" t="s">
        <v>52</v>
      </c>
      <c r="D30" s="4" t="s">
        <v>14</v>
      </c>
      <c r="E30" s="5" t="s">
        <v>6</v>
      </c>
      <c r="F30" s="5" t="s">
        <v>54</v>
      </c>
      <c r="G30" s="5" t="s">
        <v>57</v>
      </c>
      <c r="H30" s="6">
        <v>1345</v>
      </c>
      <c r="I30" s="6">
        <v>401</v>
      </c>
      <c r="J30" s="5" t="s">
        <v>31</v>
      </c>
      <c r="K30" s="7">
        <v>1625000000</v>
      </c>
      <c r="L30" s="7"/>
      <c r="M30" s="7">
        <v>1625000000</v>
      </c>
      <c r="N30" s="7">
        <v>255933000</v>
      </c>
      <c r="O30" s="36">
        <v>0</v>
      </c>
      <c r="P30" s="31"/>
    </row>
    <row r="31" spans="1:16" x14ac:dyDescent="0.3">
      <c r="A31" s="2">
        <v>2019</v>
      </c>
      <c r="B31" s="3">
        <v>43480</v>
      </c>
      <c r="C31" s="4" t="s">
        <v>52</v>
      </c>
      <c r="D31" s="4" t="s">
        <v>14</v>
      </c>
      <c r="E31" s="5" t="s">
        <v>6</v>
      </c>
      <c r="F31" s="5" t="s">
        <v>54</v>
      </c>
      <c r="G31" s="5" t="s">
        <v>57</v>
      </c>
      <c r="H31" s="6">
        <v>1345</v>
      </c>
      <c r="I31" s="6">
        <v>402</v>
      </c>
      <c r="J31" s="5" t="s">
        <v>32</v>
      </c>
      <c r="K31" s="7">
        <v>1944000000</v>
      </c>
      <c r="L31" s="7">
        <v>16148940</v>
      </c>
      <c r="M31" s="7">
        <v>1960148940</v>
      </c>
      <c r="N31" s="7">
        <v>829976940</v>
      </c>
      <c r="O31" s="36">
        <v>0</v>
      </c>
      <c r="P31" s="31"/>
    </row>
    <row r="32" spans="1:16" x14ac:dyDescent="0.3">
      <c r="A32" s="16">
        <v>2019</v>
      </c>
      <c r="B32" s="17">
        <v>43480</v>
      </c>
      <c r="C32" s="18" t="s">
        <v>52</v>
      </c>
      <c r="D32" s="18" t="s">
        <v>14</v>
      </c>
      <c r="E32" s="19" t="s">
        <v>6</v>
      </c>
      <c r="F32" s="19" t="s">
        <v>7</v>
      </c>
      <c r="G32" s="19" t="s">
        <v>8</v>
      </c>
      <c r="H32" s="20"/>
      <c r="I32" s="20"/>
      <c r="J32" s="19"/>
      <c r="K32" s="21">
        <v>8406000000</v>
      </c>
      <c r="L32" s="21"/>
      <c r="M32" s="21">
        <v>8406000000</v>
      </c>
      <c r="N32" s="21"/>
      <c r="O32" s="21"/>
      <c r="P32" s="31"/>
    </row>
    <row r="33" spans="1:16" x14ac:dyDescent="0.3">
      <c r="A33" s="2">
        <v>2019</v>
      </c>
      <c r="B33" s="3">
        <v>43480</v>
      </c>
      <c r="C33" s="4" t="s">
        <v>52</v>
      </c>
      <c r="D33" s="4" t="s">
        <v>14</v>
      </c>
      <c r="E33" s="5" t="s">
        <v>6</v>
      </c>
      <c r="F33" s="5" t="s">
        <v>7</v>
      </c>
      <c r="G33" s="5" t="s">
        <v>39</v>
      </c>
      <c r="H33" s="5" t="s">
        <v>40</v>
      </c>
      <c r="I33" s="6"/>
      <c r="J33" s="5"/>
      <c r="K33" s="7">
        <v>8406000000</v>
      </c>
      <c r="L33" s="7"/>
      <c r="M33" s="7">
        <v>8406000000</v>
      </c>
      <c r="N33" s="7"/>
      <c r="O33" s="37"/>
      <c r="P33" s="31"/>
    </row>
    <row r="34" spans="1:16" x14ac:dyDescent="0.3">
      <c r="A34" s="2">
        <v>2019</v>
      </c>
      <c r="B34" s="3">
        <v>43480</v>
      </c>
      <c r="C34" s="4" t="s">
        <v>52</v>
      </c>
      <c r="D34" s="4" t="s">
        <v>14</v>
      </c>
      <c r="E34" s="5" t="s">
        <v>6</v>
      </c>
      <c r="F34" s="5" t="s">
        <v>7</v>
      </c>
      <c r="G34" s="5" t="s">
        <v>39</v>
      </c>
      <c r="H34" s="5" t="s">
        <v>41</v>
      </c>
      <c r="I34" s="5" t="s">
        <v>40</v>
      </c>
      <c r="J34" s="5"/>
      <c r="K34" s="7">
        <v>8406000000</v>
      </c>
      <c r="L34" s="7"/>
      <c r="M34" s="7">
        <v>8406000000</v>
      </c>
      <c r="N34" s="7"/>
      <c r="O34" s="37"/>
      <c r="P34" s="31"/>
    </row>
    <row r="35" spans="1:16" x14ac:dyDescent="0.3">
      <c r="A35" s="24">
        <v>2019</v>
      </c>
      <c r="B35" s="39">
        <v>43480</v>
      </c>
      <c r="C35" s="25" t="s">
        <v>52</v>
      </c>
      <c r="D35" s="25" t="s">
        <v>14</v>
      </c>
      <c r="E35" s="26" t="s">
        <v>6</v>
      </c>
      <c r="F35" s="26" t="s">
        <v>7</v>
      </c>
      <c r="G35" s="26" t="s">
        <v>39</v>
      </c>
      <c r="H35" s="26" t="s">
        <v>41</v>
      </c>
      <c r="I35" s="26" t="s">
        <v>42</v>
      </c>
      <c r="J35" s="26" t="s">
        <v>43</v>
      </c>
      <c r="K35" s="27">
        <v>8406000000</v>
      </c>
      <c r="L35" s="27"/>
      <c r="M35" s="27">
        <v>8406000000</v>
      </c>
      <c r="N35" s="27"/>
      <c r="O35" s="40"/>
      <c r="P35" s="3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1월15일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심정연</dc:creator>
  <cp:lastModifiedBy>심정연</cp:lastModifiedBy>
  <dcterms:created xsi:type="dcterms:W3CDTF">2018-02-09T00:49:10Z</dcterms:created>
  <dcterms:modified xsi:type="dcterms:W3CDTF">2019-01-29T08:59:54Z</dcterms:modified>
</cp:coreProperties>
</file>